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22 février, femmes" sheetId="1" r:id="rId1"/>
    <sheet name="22 février, hommes" sheetId="2" r:id="rId2"/>
  </sheets>
  <definedNames/>
  <calcPr fullCalcOnLoad="1"/>
</workbook>
</file>

<file path=xl/sharedStrings.xml><?xml version="1.0" encoding="utf-8"?>
<sst xmlns="http://schemas.openxmlformats.org/spreadsheetml/2006/main" count="63" uniqueCount="48">
  <si>
    <t>Nicolas</t>
  </si>
  <si>
    <t xml:space="preserve"> 6000 m ergo, cadence libre</t>
  </si>
  <si>
    <t>Eva</t>
  </si>
  <si>
    <t>compteur</t>
  </si>
  <si>
    <t>cad moyenne</t>
  </si>
  <si>
    <t>somme (vérif)</t>
  </si>
  <si>
    <t>mini</t>
  </si>
  <si>
    <t>max</t>
  </si>
  <si>
    <t>tps moyen 500</t>
  </si>
  <si>
    <t>Martin</t>
  </si>
  <si>
    <t>Fabien</t>
  </si>
  <si>
    <t>Raphaël</t>
  </si>
  <si>
    <t>Paul</t>
  </si>
  <si>
    <t>Thierry</t>
  </si>
  <si>
    <t>Laurent</t>
  </si>
  <si>
    <t>Antoine</t>
  </si>
  <si>
    <t>intervalle 1s</t>
  </si>
  <si>
    <t>durée (s)</t>
  </si>
  <si>
    <t>(inter 2s)</t>
  </si>
  <si>
    <t>WACHTER</t>
  </si>
  <si>
    <t>ARAUJO</t>
  </si>
  <si>
    <t>Lucie</t>
  </si>
  <si>
    <t>MARCHAND</t>
  </si>
  <si>
    <t>Gwen</t>
  </si>
  <si>
    <t>GROULD</t>
  </si>
  <si>
    <t>HADDOU</t>
  </si>
  <si>
    <t>Marie</t>
  </si>
  <si>
    <t>TANGUY</t>
  </si>
  <si>
    <t>François</t>
  </si>
  <si>
    <t>SEIER</t>
  </si>
  <si>
    <t>Sebastian</t>
  </si>
  <si>
    <t>BRIAND</t>
  </si>
  <si>
    <t>Régis</t>
  </si>
  <si>
    <t>RESTOUEIX</t>
  </si>
  <si>
    <t>BESNARD</t>
  </si>
  <si>
    <t>LAY</t>
  </si>
  <si>
    <t>Victor</t>
  </si>
  <si>
    <t>LEGRAIN</t>
  </si>
  <si>
    <t>GAUDILLIERE</t>
  </si>
  <si>
    <t>BESSIN</t>
  </si>
  <si>
    <t>GAUTIER</t>
  </si>
  <si>
    <t>BOUSSION</t>
  </si>
  <si>
    <t>QUERO</t>
  </si>
  <si>
    <t>Jean-Luc</t>
  </si>
  <si>
    <t>GILARDI</t>
  </si>
  <si>
    <t>TOMI-TRICOT</t>
  </si>
  <si>
    <t>écart type tps/500</t>
  </si>
  <si>
    <t>(hors 1e et 12eme 500)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</si>
</sst>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0.000000"/>
    <numFmt numFmtId="173" formatCode="0.00000"/>
    <numFmt numFmtId="174" formatCode="0.0000"/>
    <numFmt numFmtId="175" formatCode="0.000"/>
    <numFmt numFmtId="176" formatCode="0.00,,,,&quot;m&quot;"/>
    <numFmt numFmtId="177" formatCode="0.0%"/>
    <numFmt numFmtId="178" formatCode="d/mm/yyyy"/>
    <numFmt numFmtId="179" formatCode="0.0"/>
  </numFmts>
  <fonts count="53">
    <font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5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sz val="8.25"/>
      <color indexed="8"/>
      <name val="Arial"/>
      <family val="2"/>
    </font>
    <font>
      <sz val="16"/>
      <color indexed="8"/>
      <name val="Arial"/>
      <family val="2"/>
    </font>
    <font>
      <sz val="8.75"/>
      <color indexed="8"/>
      <name val="Arial"/>
      <family val="2"/>
    </font>
    <font>
      <b/>
      <sz val="11"/>
      <color indexed="8"/>
      <name val="Arial"/>
      <family val="2"/>
    </font>
    <font>
      <sz val="16.75"/>
      <color indexed="8"/>
      <name val="Arial"/>
      <family val="2"/>
    </font>
    <font>
      <b/>
      <sz val="11.5"/>
      <color indexed="8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0" tint="-0.3499799966812134"/>
      <name val="Arial"/>
      <family val="2"/>
    </font>
    <font>
      <sz val="10"/>
      <color theme="0" tint="-0.34997999668121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28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47" fontId="0" fillId="33" borderId="0" xfId="0" applyNumberFormat="1" applyFill="1" applyAlignment="1">
      <alignment horizontal="center"/>
    </xf>
    <xf numFmtId="0" fontId="0" fillId="33" borderId="10" xfId="0" applyFill="1" applyBorder="1" applyAlignment="1">
      <alignment/>
    </xf>
    <xf numFmtId="47" fontId="0" fillId="33" borderId="10" xfId="0" applyNumberFormat="1" applyFill="1" applyBorder="1" applyAlignment="1">
      <alignment horizontal="center"/>
    </xf>
    <xf numFmtId="0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0" fontId="5" fillId="33" borderId="0" xfId="0" applyFont="1" applyFill="1" applyAlignment="1">
      <alignment/>
    </xf>
    <xf numFmtId="47" fontId="5" fillId="33" borderId="0" xfId="0" applyNumberFormat="1" applyFont="1" applyFill="1" applyAlignment="1">
      <alignment horizontal="center"/>
    </xf>
    <xf numFmtId="0" fontId="5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47" fontId="0" fillId="33" borderId="0" xfId="0" applyNumberFormat="1" applyFill="1" applyAlignment="1">
      <alignment/>
    </xf>
    <xf numFmtId="47" fontId="0" fillId="33" borderId="10" xfId="0" applyNumberFormat="1" applyFill="1" applyBorder="1" applyAlignment="1">
      <alignment/>
    </xf>
    <xf numFmtId="47" fontId="5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47" fontId="5" fillId="34" borderId="0" xfId="0" applyNumberFormat="1" applyFont="1" applyFill="1" applyAlignment="1">
      <alignment/>
    </xf>
    <xf numFmtId="0" fontId="5" fillId="34" borderId="0" xfId="0" applyFont="1" applyFill="1" applyAlignment="1">
      <alignment horizontal="center"/>
    </xf>
    <xf numFmtId="16" fontId="5" fillId="34" borderId="0" xfId="0" applyNumberFormat="1" applyFont="1" applyFill="1" applyAlignment="1">
      <alignment horizontal="center"/>
    </xf>
    <xf numFmtId="47" fontId="5" fillId="34" borderId="0" xfId="0" applyNumberFormat="1" applyFont="1" applyFill="1" applyAlignment="1">
      <alignment horizontal="center"/>
    </xf>
    <xf numFmtId="179" fontId="0" fillId="33" borderId="0" xfId="0" applyNumberFormat="1" applyFill="1" applyAlignment="1">
      <alignment/>
    </xf>
    <xf numFmtId="179" fontId="3" fillId="33" borderId="0" xfId="0" applyNumberFormat="1" applyFont="1" applyFill="1" applyAlignment="1">
      <alignment horizontal="center"/>
    </xf>
    <xf numFmtId="0" fontId="51" fillId="33" borderId="0" xfId="0" applyFont="1" applyFill="1" applyAlignment="1">
      <alignment/>
    </xf>
    <xf numFmtId="47" fontId="51" fillId="33" borderId="0" xfId="0" applyNumberFormat="1" applyFont="1" applyFill="1" applyAlignment="1">
      <alignment/>
    </xf>
    <xf numFmtId="0" fontId="52" fillId="33" borderId="0" xfId="0" applyFont="1" applyFill="1" applyAlignment="1">
      <alignment/>
    </xf>
    <xf numFmtId="47" fontId="51" fillId="33" borderId="0" xfId="0" applyNumberFormat="1" applyFont="1" applyFill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Ergo 6000, 22 février 2011</a:t>
            </a:r>
          </a:p>
        </c:rich>
      </c:tx>
      <c:layout>
        <c:manualLayout>
          <c:xMode val="factor"/>
          <c:yMode val="factor"/>
          <c:x val="-0.00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0.8517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'22 février, femmes'!$E$6</c:f>
              <c:strCache>
                <c:ptCount val="1"/>
                <c:pt idx="0">
                  <c:v>Gwen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 février, femmes'!$B$7:$B$18</c:f>
              <c:numCache/>
            </c:numRef>
          </c:cat>
          <c:val>
            <c:numRef>
              <c:f>'22 février, femmes'!$E$7:$E$18</c:f>
              <c:numCache/>
            </c:numRef>
          </c:val>
          <c:smooth val="0"/>
        </c:ser>
        <c:ser>
          <c:idx val="1"/>
          <c:order val="1"/>
          <c:tx>
            <c:strRef>
              <c:f>'22 février, femmes'!$D$6</c:f>
              <c:strCache>
                <c:ptCount val="1"/>
                <c:pt idx="0">
                  <c:v>Lucie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 février, femmes'!$B$7:$B$18</c:f>
              <c:numCache/>
            </c:numRef>
          </c:cat>
          <c:val>
            <c:numRef>
              <c:f>'22 février, femmes'!$D$7:$D$18</c:f>
              <c:numCache/>
            </c:numRef>
          </c:val>
          <c:smooth val="0"/>
        </c:ser>
        <c:ser>
          <c:idx val="2"/>
          <c:order val="2"/>
          <c:tx>
            <c:strRef>
              <c:f>'22 février, femmes'!$C$6</c:f>
              <c:strCache>
                <c:ptCount val="1"/>
                <c:pt idx="0">
                  <c:v>Eva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 février, femmes'!$B$7:$B$18</c:f>
              <c:numCache/>
            </c:numRef>
          </c:cat>
          <c:val>
            <c:numRef>
              <c:f>'22 février, femmes'!$C$7:$C$18</c:f>
              <c:numCache/>
            </c:numRef>
          </c:val>
          <c:smooth val="0"/>
        </c:ser>
        <c:ser>
          <c:idx val="3"/>
          <c:order val="3"/>
          <c:tx>
            <c:strRef>
              <c:f>'22 février, femmes'!$F$6</c:f>
              <c:strCache>
                <c:ptCount val="1"/>
                <c:pt idx="0">
                  <c:v>Lucie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 février, femmes'!$B$7:$B$18</c:f>
              <c:numCache/>
            </c:numRef>
          </c:cat>
          <c:val>
            <c:numRef>
              <c:f>'22 février, femmes'!$F$7:$F$18</c:f>
              <c:numCache/>
            </c:numRef>
          </c:val>
          <c:smooth val="0"/>
        </c:ser>
        <c:ser>
          <c:idx val="4"/>
          <c:order val="4"/>
          <c:tx>
            <c:strRef>
              <c:f>'22 février, femmes'!$G$6</c:f>
              <c:strCache>
                <c:ptCount val="1"/>
                <c:pt idx="0">
                  <c:v>Marie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 février, femmes'!$B$7:$B$18</c:f>
              <c:numCache/>
            </c:numRef>
          </c:cat>
          <c:val>
            <c:numRef>
              <c:f>'22 février, femmes'!$G$7:$G$18</c:f>
              <c:numCache/>
            </c:numRef>
          </c:val>
          <c:smooth val="0"/>
        </c:ser>
        <c:marker val="1"/>
        <c:axId val="22353750"/>
        <c:axId val="66966023"/>
      </c:lineChart>
      <c:catAx>
        <c:axId val="22353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66023"/>
        <c:crosses val="autoZero"/>
        <c:auto val="1"/>
        <c:lblOffset val="100"/>
        <c:tickLblSkip val="1"/>
        <c:noMultiLvlLbl val="0"/>
      </c:catAx>
      <c:valAx>
        <c:axId val="66966023"/>
        <c:scaling>
          <c:orientation val="minMax"/>
          <c:min val="0.0013078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53750"/>
        <c:crossesAt val="1"/>
        <c:crossBetween val="between"/>
        <c:dispUnits/>
        <c:majorUnit val="2.31481481481482E-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"/>
          <c:y val="0.215"/>
          <c:w val="0.12425"/>
          <c:h val="0.47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Ergo 6000, 22 février 2011 (tous les hommes)</a:t>
            </a:r>
          </a:p>
        </c:rich>
      </c:tx>
      <c:layout>
        <c:manualLayout>
          <c:xMode val="factor"/>
          <c:yMode val="factor"/>
          <c:x val="-0.00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"/>
          <c:w val="0.8665"/>
          <c:h val="0.937"/>
        </c:manualLayout>
      </c:layout>
      <c:lineChart>
        <c:grouping val="standard"/>
        <c:varyColors val="0"/>
        <c:ser>
          <c:idx val="0"/>
          <c:order val="0"/>
          <c:tx>
            <c:strRef>
              <c:f>'22 février, hommes'!$H$6</c:f>
              <c:strCache>
                <c:ptCount val="1"/>
                <c:pt idx="0">
                  <c:v>Victor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 février, hommes'!$B$7:$B$19</c:f>
              <c:numCache/>
            </c:numRef>
          </c:cat>
          <c:val>
            <c:numRef>
              <c:f>'22 février, hommes'!$H$7:$H$19</c:f>
              <c:numCache/>
            </c:numRef>
          </c:val>
          <c:smooth val="0"/>
        </c:ser>
        <c:ser>
          <c:idx val="1"/>
          <c:order val="1"/>
          <c:tx>
            <c:strRef>
              <c:f>'22 février, hommes'!$E$6</c:f>
              <c:strCache>
                <c:ptCount val="1"/>
                <c:pt idx="0">
                  <c:v>Régis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 février, hommes'!$B$7:$B$19</c:f>
              <c:numCache/>
            </c:numRef>
          </c:cat>
          <c:val>
            <c:numRef>
              <c:f>'22 février, hommes'!$E$7:$E$19</c:f>
              <c:numCache/>
            </c:numRef>
          </c:val>
          <c:smooth val="0"/>
        </c:ser>
        <c:ser>
          <c:idx val="2"/>
          <c:order val="2"/>
          <c:tx>
            <c:strRef>
              <c:f>'22 février, hommes'!$D$6</c:f>
              <c:strCache>
                <c:ptCount val="1"/>
                <c:pt idx="0">
                  <c:v>Sebastian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 février, hommes'!$B$7:$B$19</c:f>
              <c:numCache/>
            </c:numRef>
          </c:cat>
          <c:val>
            <c:numRef>
              <c:f>'22 février, hommes'!$D$7:$D$19</c:f>
              <c:numCache/>
            </c:numRef>
          </c:val>
          <c:smooth val="0"/>
        </c:ser>
        <c:ser>
          <c:idx val="3"/>
          <c:order val="3"/>
          <c:tx>
            <c:strRef>
              <c:f>'22 février, hommes'!$C$6</c:f>
              <c:strCache>
                <c:ptCount val="1"/>
                <c:pt idx="0">
                  <c:v>François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 février, hommes'!$B$7:$B$19</c:f>
              <c:numCache/>
            </c:numRef>
          </c:cat>
          <c:val>
            <c:numRef>
              <c:f>'22 février, hommes'!$C$7:$C$19</c:f>
              <c:numCache/>
            </c:numRef>
          </c:val>
          <c:smooth val="0"/>
        </c:ser>
        <c:ser>
          <c:idx val="4"/>
          <c:order val="4"/>
          <c:tx>
            <c:strRef>
              <c:f>'22 février, hommes'!$J$6</c:f>
              <c:strCache>
                <c:ptCount val="1"/>
                <c:pt idx="0">
                  <c:v>Nicolas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 février, hommes'!$B$7:$B$19</c:f>
              <c:numCache/>
            </c:numRef>
          </c:cat>
          <c:val>
            <c:numRef>
              <c:f>'22 février, hommes'!$J$7:$J$19</c:f>
              <c:numCache/>
            </c:numRef>
          </c:val>
          <c:smooth val="0"/>
        </c:ser>
        <c:ser>
          <c:idx val="5"/>
          <c:order val="5"/>
          <c:tx>
            <c:strRef>
              <c:f>'22 février, hommes'!$F$6</c:f>
              <c:strCache>
                <c:ptCount val="1"/>
                <c:pt idx="0">
                  <c:v>Fabien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 février, hommes'!$B$7:$B$19</c:f>
              <c:numCache/>
            </c:numRef>
          </c:cat>
          <c:val>
            <c:numRef>
              <c:f>'22 février, hommes'!$F$7:$F$19</c:f>
              <c:numCache/>
            </c:numRef>
          </c:val>
          <c:smooth val="0"/>
        </c:ser>
        <c:ser>
          <c:idx val="6"/>
          <c:order val="6"/>
          <c:tx>
            <c:strRef>
              <c:f>'22 février, hommes'!$O$6</c:f>
              <c:strCache>
                <c:ptCount val="1"/>
                <c:pt idx="0">
                  <c:v>Martin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 février, hommes'!$B$7:$B$19</c:f>
              <c:numCache/>
            </c:numRef>
          </c:cat>
          <c:val>
            <c:numRef>
              <c:f>'22 février, hommes'!$O$7:$O$19</c:f>
              <c:numCache/>
            </c:numRef>
          </c:val>
          <c:smooth val="0"/>
        </c:ser>
        <c:ser>
          <c:idx val="7"/>
          <c:order val="7"/>
          <c:tx>
            <c:strRef>
              <c:f>'22 février, hommes'!$P$6</c:f>
              <c:strCache>
                <c:ptCount val="1"/>
                <c:pt idx="0">
                  <c:v>Raphaël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 février, hommes'!$B$7:$B$19</c:f>
              <c:numCache/>
            </c:numRef>
          </c:cat>
          <c:val>
            <c:numRef>
              <c:f>'22 février, hommes'!$P$7:$P$19</c:f>
              <c:numCache/>
            </c:numRef>
          </c:val>
          <c:smooth val="0"/>
        </c:ser>
        <c:ser>
          <c:idx val="8"/>
          <c:order val="8"/>
          <c:tx>
            <c:strRef>
              <c:f>'22 février, hommes'!$K$6</c:f>
              <c:strCache>
                <c:ptCount val="1"/>
                <c:pt idx="0">
                  <c:v>Paul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 février, hommes'!$B$7:$B$19</c:f>
              <c:numCache/>
            </c:numRef>
          </c:cat>
          <c:val>
            <c:numRef>
              <c:f>'22 février, hommes'!$K$7:$K$19</c:f>
              <c:numCache/>
            </c:numRef>
          </c:val>
          <c:smooth val="0"/>
        </c:ser>
        <c:ser>
          <c:idx val="9"/>
          <c:order val="9"/>
          <c:tx>
            <c:strRef>
              <c:f>'22 février, hommes'!$G$6</c:f>
              <c:strCache>
                <c:ptCount val="1"/>
                <c:pt idx="0">
                  <c:v>Thierry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 février, hommes'!$B$7:$B$19</c:f>
              <c:numCache/>
            </c:numRef>
          </c:cat>
          <c:val>
            <c:numRef>
              <c:f>'22 février, hommes'!$G$7:$G$19</c:f>
              <c:numCache/>
            </c:numRef>
          </c:val>
          <c:smooth val="0"/>
        </c:ser>
        <c:ser>
          <c:idx val="10"/>
          <c:order val="10"/>
          <c:tx>
            <c:strRef>
              <c:f>'22 février, hommes'!$M$6</c:f>
              <c:strCache>
                <c:ptCount val="1"/>
                <c:pt idx="0">
                  <c:v>François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 février, hommes'!$B$7:$B$19</c:f>
              <c:numCache/>
            </c:numRef>
          </c:cat>
          <c:val>
            <c:numRef>
              <c:f>'22 février, hommes'!$M$7:$M$19</c:f>
              <c:numCache/>
            </c:numRef>
          </c:val>
          <c:smooth val="0"/>
        </c:ser>
        <c:ser>
          <c:idx val="11"/>
          <c:order val="11"/>
          <c:tx>
            <c:strRef>
              <c:f>'22 février, hommes'!$L$6</c:f>
              <c:strCache>
                <c:ptCount val="1"/>
                <c:pt idx="0">
                  <c:v>Laurent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 février, hommes'!$B$7:$B$19</c:f>
              <c:numCache/>
            </c:numRef>
          </c:cat>
          <c:val>
            <c:numRef>
              <c:f>'22 février, hommes'!$L$7:$L$19</c:f>
              <c:numCache/>
            </c:numRef>
          </c:val>
          <c:smooth val="0"/>
        </c:ser>
        <c:ser>
          <c:idx val="12"/>
          <c:order val="12"/>
          <c:tx>
            <c:strRef>
              <c:f>'22 février, hommes'!$I$6</c:f>
              <c:strCache>
                <c:ptCount val="1"/>
                <c:pt idx="0">
                  <c:v>Antoine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 février, hommes'!$B$7:$B$19</c:f>
              <c:numCache/>
            </c:numRef>
          </c:cat>
          <c:val>
            <c:numRef>
              <c:f>'22 février, hommes'!$I$7:$I$19</c:f>
              <c:numCache/>
            </c:numRef>
          </c:val>
          <c:smooth val="0"/>
        </c:ser>
        <c:marker val="1"/>
        <c:axId val="65823296"/>
        <c:axId val="55538753"/>
      </c:lineChart>
      <c:catAx>
        <c:axId val="65823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38753"/>
        <c:crosses val="autoZero"/>
        <c:auto val="1"/>
        <c:lblOffset val="100"/>
        <c:tickLblSkip val="1"/>
        <c:noMultiLvlLbl val="0"/>
      </c:catAx>
      <c:valAx>
        <c:axId val="55538753"/>
        <c:scaling>
          <c:orientation val="minMax"/>
          <c:max val="0.0016550925925926"/>
          <c:min val="0.0012152777777777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23296"/>
        <c:crossesAt val="1"/>
        <c:crossBetween val="between"/>
        <c:dispUnits/>
        <c:majorUnit val="2.31481481481482E-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75"/>
          <c:y val="0.14475"/>
          <c:w val="0.0915"/>
          <c:h val="0.82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Ergo 6000, 22 février 2011 (moy inf à 2:00)</a:t>
            </a:r>
          </a:p>
        </c:rich>
      </c:tx>
      <c:layout>
        <c:manualLayout>
          <c:xMode val="factor"/>
          <c:yMode val="factor"/>
          <c:x val="0.005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8675"/>
          <c:h val="0.9395"/>
        </c:manualLayout>
      </c:layout>
      <c:lineChart>
        <c:grouping val="standard"/>
        <c:varyColors val="0"/>
        <c:ser>
          <c:idx val="0"/>
          <c:order val="0"/>
          <c:tx>
            <c:strRef>
              <c:f>'22 février, hommes'!$H$6</c:f>
              <c:strCache>
                <c:ptCount val="1"/>
                <c:pt idx="0">
                  <c:v>Victor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 février, hommes'!$B$7:$B$19</c:f>
              <c:numCache/>
            </c:numRef>
          </c:cat>
          <c:val>
            <c:numRef>
              <c:f>'22 février, hommes'!$H$7:$H$19</c:f>
              <c:numCache/>
            </c:numRef>
          </c:val>
          <c:smooth val="0"/>
        </c:ser>
        <c:ser>
          <c:idx val="1"/>
          <c:order val="1"/>
          <c:tx>
            <c:strRef>
              <c:f>'22 février, hommes'!$E$6</c:f>
              <c:strCache>
                <c:ptCount val="1"/>
                <c:pt idx="0">
                  <c:v>Régis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 février, hommes'!$B$7:$B$19</c:f>
              <c:numCache/>
            </c:numRef>
          </c:cat>
          <c:val>
            <c:numRef>
              <c:f>'22 février, hommes'!$E$7:$E$19</c:f>
              <c:numCache/>
            </c:numRef>
          </c:val>
          <c:smooth val="0"/>
        </c:ser>
        <c:ser>
          <c:idx val="2"/>
          <c:order val="2"/>
          <c:tx>
            <c:strRef>
              <c:f>'22 février, hommes'!$D$6</c:f>
              <c:strCache>
                <c:ptCount val="1"/>
                <c:pt idx="0">
                  <c:v>Sebastian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 février, hommes'!$B$7:$B$19</c:f>
              <c:numCache/>
            </c:numRef>
          </c:cat>
          <c:val>
            <c:numRef>
              <c:f>'22 février, hommes'!$D$7:$D$19</c:f>
              <c:numCache/>
            </c:numRef>
          </c:val>
          <c:smooth val="0"/>
        </c:ser>
        <c:ser>
          <c:idx val="3"/>
          <c:order val="3"/>
          <c:tx>
            <c:strRef>
              <c:f>'22 février, hommes'!$C$6</c:f>
              <c:strCache>
                <c:ptCount val="1"/>
                <c:pt idx="0">
                  <c:v>François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 février, hommes'!$B$7:$B$19</c:f>
              <c:numCache/>
            </c:numRef>
          </c:cat>
          <c:val>
            <c:numRef>
              <c:f>'22 février, hommes'!$C$7:$C$19</c:f>
              <c:numCache/>
            </c:numRef>
          </c:val>
          <c:smooth val="0"/>
        </c:ser>
        <c:ser>
          <c:idx val="5"/>
          <c:order val="4"/>
          <c:tx>
            <c:strRef>
              <c:f>'22 février, hommes'!$F$6</c:f>
              <c:strCache>
                <c:ptCount val="1"/>
                <c:pt idx="0">
                  <c:v>Fabien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 février, hommes'!$B$7:$B$19</c:f>
              <c:numCache/>
            </c:numRef>
          </c:cat>
          <c:val>
            <c:numRef>
              <c:f>'22 février, hommes'!$F$7:$F$19</c:f>
              <c:numCache/>
            </c:numRef>
          </c:val>
          <c:smooth val="0"/>
        </c:ser>
        <c:ser>
          <c:idx val="9"/>
          <c:order val="5"/>
          <c:tx>
            <c:strRef>
              <c:f>'22 février, hommes'!$G$6</c:f>
              <c:strCache>
                <c:ptCount val="1"/>
                <c:pt idx="0">
                  <c:v>Thierry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 février, hommes'!$B$7:$B$19</c:f>
              <c:numCache/>
            </c:numRef>
          </c:cat>
          <c:val>
            <c:numRef>
              <c:f>'22 février, hommes'!$G$7:$G$19</c:f>
              <c:numCache/>
            </c:numRef>
          </c:val>
          <c:smooth val="0"/>
        </c:ser>
        <c:marker val="1"/>
        <c:axId val="30086730"/>
        <c:axId val="2345115"/>
      </c:lineChart>
      <c:catAx>
        <c:axId val="30086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5115"/>
        <c:crosses val="autoZero"/>
        <c:auto val="1"/>
        <c:lblOffset val="100"/>
        <c:tickLblSkip val="1"/>
        <c:noMultiLvlLbl val="0"/>
      </c:catAx>
      <c:valAx>
        <c:axId val="2345115"/>
        <c:scaling>
          <c:orientation val="minMax"/>
          <c:max val="0.00142361111111111"/>
          <c:min val="0.0012152777777777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86730"/>
        <c:crossesAt val="1"/>
        <c:crossBetween val="between"/>
        <c:dispUnits/>
        <c:majorUnit val="2.31481481481482E-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075"/>
          <c:y val="0.16775"/>
          <c:w val="0.0905"/>
          <c:h val="0.78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Ergo 6000, 22 février 2011 (moy sup à 2:00)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62"/>
          <c:w val="0.901"/>
          <c:h val="0.92125"/>
        </c:manualLayout>
      </c:layout>
      <c:lineChart>
        <c:grouping val="standard"/>
        <c:varyColors val="0"/>
        <c:ser>
          <c:idx val="4"/>
          <c:order val="0"/>
          <c:tx>
            <c:strRef>
              <c:f>'22 février, hommes'!$J$6</c:f>
              <c:strCache>
                <c:ptCount val="1"/>
                <c:pt idx="0">
                  <c:v>Nicolas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 février, hommes'!$B$7:$B$19</c:f>
              <c:numCache/>
            </c:numRef>
          </c:cat>
          <c:val>
            <c:numRef>
              <c:f>'22 février, hommes'!$J$7:$J$19</c:f>
              <c:numCache/>
            </c:numRef>
          </c:val>
          <c:smooth val="0"/>
        </c:ser>
        <c:ser>
          <c:idx val="6"/>
          <c:order val="1"/>
          <c:tx>
            <c:strRef>
              <c:f>'22 février, hommes'!$O$6</c:f>
              <c:strCache>
                <c:ptCount val="1"/>
                <c:pt idx="0">
                  <c:v>Martin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 février, hommes'!$B$7:$B$19</c:f>
              <c:numCache/>
            </c:numRef>
          </c:cat>
          <c:val>
            <c:numRef>
              <c:f>'22 février, hommes'!$O$7:$O$19</c:f>
              <c:numCache/>
            </c:numRef>
          </c:val>
          <c:smooth val="0"/>
        </c:ser>
        <c:ser>
          <c:idx val="7"/>
          <c:order val="2"/>
          <c:tx>
            <c:strRef>
              <c:f>'22 février, hommes'!$P$6</c:f>
              <c:strCache>
                <c:ptCount val="1"/>
                <c:pt idx="0">
                  <c:v>Raphaël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 février, hommes'!$B$7:$B$19</c:f>
              <c:numCache/>
            </c:numRef>
          </c:cat>
          <c:val>
            <c:numRef>
              <c:f>'22 février, hommes'!$P$7:$P$19</c:f>
              <c:numCache/>
            </c:numRef>
          </c:val>
          <c:smooth val="0"/>
        </c:ser>
        <c:ser>
          <c:idx val="8"/>
          <c:order val="3"/>
          <c:tx>
            <c:strRef>
              <c:f>'22 février, hommes'!$K$6</c:f>
              <c:strCache>
                <c:ptCount val="1"/>
                <c:pt idx="0">
                  <c:v>Paul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 février, hommes'!$B$7:$B$19</c:f>
              <c:numCache/>
            </c:numRef>
          </c:cat>
          <c:val>
            <c:numRef>
              <c:f>'22 février, hommes'!$K$7:$K$19</c:f>
              <c:numCache/>
            </c:numRef>
          </c:val>
          <c:smooth val="0"/>
        </c:ser>
        <c:ser>
          <c:idx val="10"/>
          <c:order val="4"/>
          <c:tx>
            <c:strRef>
              <c:f>'22 février, hommes'!$M$6</c:f>
              <c:strCache>
                <c:ptCount val="1"/>
                <c:pt idx="0">
                  <c:v>François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 février, hommes'!$B$7:$B$19</c:f>
              <c:numCache/>
            </c:numRef>
          </c:cat>
          <c:val>
            <c:numRef>
              <c:f>'22 février, hommes'!$M$7:$M$19</c:f>
              <c:numCache/>
            </c:numRef>
          </c:val>
          <c:smooth val="0"/>
        </c:ser>
        <c:ser>
          <c:idx val="11"/>
          <c:order val="5"/>
          <c:tx>
            <c:strRef>
              <c:f>'22 février, hommes'!$L$6</c:f>
              <c:strCache>
                <c:ptCount val="1"/>
                <c:pt idx="0">
                  <c:v>Laurent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 février, hommes'!$B$7:$B$19</c:f>
              <c:numCache/>
            </c:numRef>
          </c:cat>
          <c:val>
            <c:numRef>
              <c:f>'22 février, hommes'!$L$7:$L$19</c:f>
              <c:numCache/>
            </c:numRef>
          </c:val>
          <c:smooth val="0"/>
        </c:ser>
        <c:ser>
          <c:idx val="12"/>
          <c:order val="6"/>
          <c:tx>
            <c:strRef>
              <c:f>'22 février, hommes'!$I$6</c:f>
              <c:strCache>
                <c:ptCount val="1"/>
                <c:pt idx="0">
                  <c:v>Antoine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 février, hommes'!$B$7:$B$19</c:f>
              <c:numCache/>
            </c:numRef>
          </c:cat>
          <c:val>
            <c:numRef>
              <c:f>'22 février, hommes'!$I$7:$I$19</c:f>
              <c:numCache/>
            </c:numRef>
          </c:val>
          <c:smooth val="0"/>
        </c:ser>
        <c:marker val="1"/>
        <c:axId val="21106036"/>
        <c:axId val="55736597"/>
      </c:lineChart>
      <c:catAx>
        <c:axId val="21106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36597"/>
        <c:crosses val="autoZero"/>
        <c:auto val="1"/>
        <c:lblOffset val="100"/>
        <c:tickLblSkip val="1"/>
        <c:noMultiLvlLbl val="0"/>
      </c:catAx>
      <c:valAx>
        <c:axId val="55736597"/>
        <c:scaling>
          <c:orientation val="minMax"/>
          <c:max val="0.0016550925925926"/>
          <c:min val="0.0012847222222222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06036"/>
        <c:crossesAt val="1"/>
        <c:crossBetween val="between"/>
        <c:dispUnits/>
        <c:majorUnit val="2.31481481481482E-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5"/>
          <c:y val="0.38"/>
          <c:w val="0.07225"/>
          <c:h val="0.29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25</xdr:row>
      <xdr:rowOff>38100</xdr:rowOff>
    </xdr:from>
    <xdr:to>
      <xdr:col>9</xdr:col>
      <xdr:colOff>28575</xdr:colOff>
      <xdr:row>52</xdr:row>
      <xdr:rowOff>47625</xdr:rowOff>
    </xdr:to>
    <xdr:graphicFrame>
      <xdr:nvGraphicFramePr>
        <xdr:cNvPr id="1" name="Chart 2"/>
        <xdr:cNvGraphicFramePr/>
      </xdr:nvGraphicFramePr>
      <xdr:xfrm>
        <a:off x="333375" y="4086225"/>
        <a:ext cx="69151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76200</xdr:rowOff>
    </xdr:from>
    <xdr:to>
      <xdr:col>15</xdr:col>
      <xdr:colOff>0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257175" y="4124325"/>
        <a:ext cx="1102995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15</xdr:col>
      <xdr:colOff>514350</xdr:colOff>
      <xdr:row>88</xdr:row>
      <xdr:rowOff>38100</xdr:rowOff>
    </xdr:to>
    <xdr:graphicFrame>
      <xdr:nvGraphicFramePr>
        <xdr:cNvPr id="2" name="Chart 3"/>
        <xdr:cNvGraphicFramePr/>
      </xdr:nvGraphicFramePr>
      <xdr:xfrm>
        <a:off x="762000" y="9715500"/>
        <a:ext cx="11039475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723900</xdr:colOff>
      <xdr:row>90</xdr:row>
      <xdr:rowOff>123825</xdr:rowOff>
    </xdr:from>
    <xdr:to>
      <xdr:col>15</xdr:col>
      <xdr:colOff>476250</xdr:colOff>
      <xdr:row>119</xdr:row>
      <xdr:rowOff>0</xdr:rowOff>
    </xdr:to>
    <xdr:graphicFrame>
      <xdr:nvGraphicFramePr>
        <xdr:cNvPr id="3" name="Chart 4"/>
        <xdr:cNvGraphicFramePr/>
      </xdr:nvGraphicFramePr>
      <xdr:xfrm>
        <a:off x="723900" y="14697075"/>
        <a:ext cx="11039475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5"/>
  <sheetViews>
    <sheetView zoomScalePageLayoutView="0" workbookViewId="0" topLeftCell="A10">
      <selection activeCell="A18" sqref="A18"/>
    </sheetView>
  </sheetViews>
  <sheetFormatPr defaultColWidth="11.421875" defaultRowHeight="12.75"/>
  <cols>
    <col min="1" max="1" width="11.421875" style="4" customWidth="1"/>
    <col min="2" max="2" width="13.57421875" style="4" customWidth="1"/>
    <col min="3" max="7" width="11.421875" style="3" customWidth="1"/>
    <col min="8" max="8" width="13.7109375" style="4" bestFit="1" customWidth="1"/>
    <col min="9" max="9" width="12.421875" style="4" bestFit="1" customWidth="1"/>
    <col min="10" max="11" width="11.421875" style="4" customWidth="1"/>
    <col min="12" max="12" width="12.421875" style="4" bestFit="1" customWidth="1"/>
    <col min="13" max="16384" width="11.421875" style="4" customWidth="1"/>
  </cols>
  <sheetData>
    <row r="2" spans="2:3" ht="12.75">
      <c r="B2" s="1" t="s">
        <v>1</v>
      </c>
      <c r="C2" s="2"/>
    </row>
    <row r="3" ht="12.75">
      <c r="F3" s="5"/>
    </row>
    <row r="4" spans="3:7" ht="12.75">
      <c r="C4" s="19">
        <v>383855</v>
      </c>
      <c r="D4" s="19">
        <v>272662</v>
      </c>
      <c r="E4" s="19">
        <v>309475</v>
      </c>
      <c r="F4" s="19">
        <v>381337</v>
      </c>
      <c r="G4" s="19">
        <v>383995</v>
      </c>
    </row>
    <row r="5" spans="3:7" ht="12.75">
      <c r="C5" s="19" t="s">
        <v>19</v>
      </c>
      <c r="D5" s="19" t="s">
        <v>20</v>
      </c>
      <c r="E5" s="19" t="s">
        <v>22</v>
      </c>
      <c r="F5" s="19" t="s">
        <v>24</v>
      </c>
      <c r="G5" s="19" t="s">
        <v>25</v>
      </c>
    </row>
    <row r="6" spans="3:7" ht="12.75">
      <c r="C6" s="19" t="s">
        <v>2</v>
      </c>
      <c r="D6" s="20" t="s">
        <v>21</v>
      </c>
      <c r="E6" s="19" t="s">
        <v>23</v>
      </c>
      <c r="F6" s="19" t="s">
        <v>21</v>
      </c>
      <c r="G6" s="19" t="s">
        <v>26</v>
      </c>
    </row>
    <row r="7" spans="2:7" ht="12.75">
      <c r="B7" s="4">
        <v>500</v>
      </c>
      <c r="C7" s="5">
        <v>0.001318287037037037</v>
      </c>
      <c r="D7" s="5">
        <v>0.001417824074074074</v>
      </c>
      <c r="E7" s="5">
        <v>0.0015069444444444444</v>
      </c>
      <c r="F7" s="5">
        <v>0.0014826388888888886</v>
      </c>
      <c r="G7" s="5">
        <v>0.0015289351851851853</v>
      </c>
    </row>
    <row r="8" spans="2:7" ht="12.75">
      <c r="B8" s="4">
        <v>1000</v>
      </c>
      <c r="C8" s="5">
        <v>0.0013854166666666667</v>
      </c>
      <c r="D8" s="5">
        <v>0.0014641203703703706</v>
      </c>
      <c r="E8" s="5">
        <v>0.0015590277777777779</v>
      </c>
      <c r="F8" s="5">
        <v>0.001540509259259259</v>
      </c>
      <c r="G8" s="5">
        <v>0.001619212962962963</v>
      </c>
    </row>
    <row r="9" spans="2:7" ht="12.75">
      <c r="B9" s="4">
        <v>1500</v>
      </c>
      <c r="C9" s="5">
        <v>0.0013958333333333331</v>
      </c>
      <c r="D9" s="5">
        <v>0.0014675925925925926</v>
      </c>
      <c r="E9" s="5">
        <v>0.0015810185185185187</v>
      </c>
      <c r="F9" s="5">
        <v>0.0015752314814814815</v>
      </c>
      <c r="G9" s="5">
        <v>0.0016469907407407407</v>
      </c>
    </row>
    <row r="10" spans="2:10" ht="12.75">
      <c r="B10" s="6">
        <v>2000</v>
      </c>
      <c r="C10" s="7">
        <v>0.001415509259259259</v>
      </c>
      <c r="D10" s="7">
        <v>0.0015034722222222222</v>
      </c>
      <c r="E10" s="7">
        <v>0.0015995370370370371</v>
      </c>
      <c r="F10" s="7">
        <v>0.0016122685185185187</v>
      </c>
      <c r="G10" s="7">
        <v>0.001681712962962963</v>
      </c>
      <c r="J10" s="8"/>
    </row>
    <row r="11" spans="2:10" ht="12.75">
      <c r="B11" s="4">
        <v>2500</v>
      </c>
      <c r="C11" s="5">
        <v>0.0014317129629629628</v>
      </c>
      <c r="D11" s="5">
        <v>0.0015277777777777779</v>
      </c>
      <c r="E11" s="5">
        <v>0.001613425925925926</v>
      </c>
      <c r="F11" s="5">
        <v>0.0016226851851851853</v>
      </c>
      <c r="G11" s="5">
        <v>0.001689814814814815</v>
      </c>
      <c r="J11" s="8"/>
    </row>
    <row r="12" spans="2:7" ht="12.75">
      <c r="B12" s="4">
        <v>3000</v>
      </c>
      <c r="C12" s="5">
        <v>0.0014351851851851854</v>
      </c>
      <c r="D12" s="5">
        <v>0.001540509259259259</v>
      </c>
      <c r="E12" s="5">
        <v>0.0016087962962962963</v>
      </c>
      <c r="F12" s="5">
        <v>0.0016354166666666667</v>
      </c>
      <c r="G12" s="5">
        <v>0.001681712962962963</v>
      </c>
    </row>
    <row r="13" spans="2:10" ht="12.75">
      <c r="B13" s="4">
        <v>3500</v>
      </c>
      <c r="C13" s="5">
        <v>0.001443287037037037</v>
      </c>
      <c r="D13" s="5">
        <v>0.001550925925925926</v>
      </c>
      <c r="E13" s="5">
        <v>0.001611111111111111</v>
      </c>
      <c r="F13" s="5">
        <v>0.0016261574074074075</v>
      </c>
      <c r="G13" s="5">
        <v>0.0017233796296296294</v>
      </c>
      <c r="J13" s="8"/>
    </row>
    <row r="14" spans="2:11" ht="12.75">
      <c r="B14" s="6">
        <v>4000</v>
      </c>
      <c r="C14" s="7">
        <v>0.0014351851851851854</v>
      </c>
      <c r="D14" s="7">
        <v>0.001550925925925926</v>
      </c>
      <c r="E14" s="7">
        <v>0.0016319444444444445</v>
      </c>
      <c r="F14" s="7">
        <v>0.0016331018518518517</v>
      </c>
      <c r="G14" s="7">
        <v>0.0017083333333333334</v>
      </c>
      <c r="J14" s="8"/>
      <c r="K14" s="4" t="s">
        <v>17</v>
      </c>
    </row>
    <row r="15" spans="2:7" ht="12.75">
      <c r="B15" s="4">
        <v>4500</v>
      </c>
      <c r="C15" s="5">
        <v>0.0014560185185185186</v>
      </c>
      <c r="D15" s="5">
        <v>0.0015590277777777779</v>
      </c>
      <c r="E15" s="5">
        <v>0.001611111111111111</v>
      </c>
      <c r="F15" s="5">
        <v>0.0016307870370370367</v>
      </c>
      <c r="G15" s="5">
        <v>0.0016921296296296296</v>
      </c>
    </row>
    <row r="16" spans="2:12" ht="12.75">
      <c r="B16" s="4">
        <v>5000</v>
      </c>
      <c r="C16" s="5">
        <v>0.0014583333333333334</v>
      </c>
      <c r="D16" s="5">
        <v>0.0015543981481481483</v>
      </c>
      <c r="E16" s="5">
        <v>0.0016180555555555557</v>
      </c>
      <c r="F16" s="5">
        <v>0.0016226851851851853</v>
      </c>
      <c r="G16" s="5">
        <v>0.001681712962962963</v>
      </c>
      <c r="I16" s="9" t="s">
        <v>16</v>
      </c>
      <c r="J16" s="8">
        <v>1.15740740740741E-05</v>
      </c>
      <c r="K16" s="9" t="s">
        <v>18</v>
      </c>
      <c r="L16" s="4">
        <v>2.31481481481482E-05</v>
      </c>
    </row>
    <row r="17" spans="2:12" ht="12.75">
      <c r="B17" s="4">
        <v>5500</v>
      </c>
      <c r="C17" s="5">
        <v>0.001443287037037037</v>
      </c>
      <c r="D17" s="5">
        <v>0.0015150462962962962</v>
      </c>
      <c r="E17" s="5">
        <v>0.0016006944444444445</v>
      </c>
      <c r="F17" s="5">
        <v>0.001625</v>
      </c>
      <c r="G17" s="5">
        <v>0.0016550925925925926</v>
      </c>
      <c r="I17" s="9" t="s">
        <v>6</v>
      </c>
      <c r="J17" s="4">
        <f>J16*K17</f>
        <v>0.0013078703703703733</v>
      </c>
      <c r="K17" s="8">
        <v>113</v>
      </c>
      <c r="L17" s="4">
        <v>0.0013078703703703733</v>
      </c>
    </row>
    <row r="18" spans="2:12" ht="12.75">
      <c r="B18" s="4">
        <v>6000</v>
      </c>
      <c r="C18" s="5">
        <v>0.0014050925925925925</v>
      </c>
      <c r="D18" s="5">
        <v>0.0014490740740740742</v>
      </c>
      <c r="E18" s="5">
        <v>0.0015567129629629629</v>
      </c>
      <c r="F18" s="5">
        <v>0.00159375</v>
      </c>
      <c r="G18" s="5">
        <v>0.00158912037037037</v>
      </c>
      <c r="I18" s="9" t="s">
        <v>7</v>
      </c>
      <c r="J18" s="4">
        <f>J16*K18</f>
        <v>0.0017361111111111151</v>
      </c>
      <c r="K18" s="8">
        <v>150</v>
      </c>
      <c r="L18" s="4">
        <v>0.0017361111111111151</v>
      </c>
    </row>
    <row r="20" spans="2:7" ht="12.75">
      <c r="B20" s="10" t="s">
        <v>3</v>
      </c>
      <c r="C20" s="21">
        <v>0.01702199074074074</v>
      </c>
      <c r="D20" s="21">
        <v>0.018099537037037036</v>
      </c>
      <c r="E20" s="21">
        <v>0.019099537037037036</v>
      </c>
      <c r="F20" s="21">
        <v>0.019199074074074073</v>
      </c>
      <c r="G20" s="21">
        <v>0.019899305555555555</v>
      </c>
    </row>
    <row r="21" spans="2:7" ht="12.75">
      <c r="B21" s="10" t="s">
        <v>4</v>
      </c>
      <c r="C21" s="12">
        <v>24</v>
      </c>
      <c r="D21" s="12">
        <v>24</v>
      </c>
      <c r="E21" s="12">
        <v>24</v>
      </c>
      <c r="F21" s="12"/>
      <c r="G21" s="12">
        <v>23</v>
      </c>
    </row>
    <row r="22" spans="2:7" ht="12.75">
      <c r="B22" s="10" t="s">
        <v>8</v>
      </c>
      <c r="C22" s="11">
        <f>C20/12</f>
        <v>0.0014184992283950617</v>
      </c>
      <c r="D22" s="11">
        <f>D20/12</f>
        <v>0.0015082947530864197</v>
      </c>
      <c r="E22" s="11">
        <f>E20/12</f>
        <v>0.001591628086419753</v>
      </c>
      <c r="F22" s="11">
        <f>F20/12</f>
        <v>0.0015999228395061728</v>
      </c>
      <c r="G22" s="11">
        <f>G20/12</f>
        <v>0.001658275462962963</v>
      </c>
    </row>
    <row r="23" spans="2:7" ht="12.75">
      <c r="B23" s="24" t="s">
        <v>5</v>
      </c>
      <c r="C23" s="27">
        <f>SUM(C7:C18)</f>
        <v>0.017023148148148145</v>
      </c>
      <c r="D23" s="27">
        <f>SUM(D7:D18)</f>
        <v>0.018100694444444447</v>
      </c>
      <c r="E23" s="27">
        <f>SUM(E7:E18)</f>
        <v>0.019098379629629625</v>
      </c>
      <c r="F23" s="27">
        <f>SUM(F7:F18)</f>
        <v>0.019200231481481488</v>
      </c>
      <c r="G23" s="27">
        <f>SUM(G7:G18)</f>
        <v>0.019898148148148144</v>
      </c>
    </row>
    <row r="24" spans="2:7" ht="12.75">
      <c r="B24" s="13" t="s">
        <v>46</v>
      </c>
      <c r="C24" s="23">
        <f>STDEV(C7:C18)*86400</f>
        <v>3.3759398242518643</v>
      </c>
      <c r="D24" s="23">
        <f>STDEV(D7:D18)*86400</f>
        <v>4.128861828639948</v>
      </c>
      <c r="E24" s="23">
        <f>STDEV(E7:E18)*86400</f>
        <v>3.033886895876262</v>
      </c>
      <c r="F24" s="23">
        <f>STDEV(F7:F18)*86400</f>
        <v>4.014849331110099</v>
      </c>
      <c r="G24" s="23">
        <f>STDEV(G7:G18)*86400</f>
        <v>4.7827974570487015</v>
      </c>
    </row>
    <row r="25" spans="2:7" ht="12.75">
      <c r="B25" s="13" t="s">
        <v>47</v>
      </c>
      <c r="C25" s="23">
        <f>STDEV(C8:C17)*86400</f>
        <v>2.0876621693495703</v>
      </c>
      <c r="D25" s="23">
        <f>STDEV(D8:D17)*86400</f>
        <v>3.041490862499288</v>
      </c>
      <c r="E25" s="23">
        <f>STDEV(E8:E17)*86400</f>
        <v>1.7683639645477678</v>
      </c>
      <c r="F25" s="23">
        <f>STDEV(F8:F17)*86400</f>
        <v>2.6404755463952196</v>
      </c>
      <c r="G25" s="23">
        <f>STDEV(G8:G17)*86400</f>
        <v>2.624161241658411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25"/>
  <sheetViews>
    <sheetView tabSelected="1" zoomScale="90" zoomScaleNormal="90" zoomScalePageLayoutView="0" workbookViewId="0" topLeftCell="A4">
      <selection activeCell="A21" sqref="A21"/>
    </sheetView>
  </sheetViews>
  <sheetFormatPr defaultColWidth="11.421875" defaultRowHeight="12.75"/>
  <cols>
    <col min="1" max="2" width="11.421875" style="4" customWidth="1"/>
    <col min="3" max="3" width="13.421875" style="4" bestFit="1" customWidth="1"/>
    <col min="4" max="6" width="11.421875" style="4" customWidth="1"/>
    <col min="7" max="9" width="10.8515625" style="4" customWidth="1"/>
    <col min="10" max="10" width="11.8515625" style="4" customWidth="1"/>
    <col min="11" max="15" width="10.8515625" style="4" customWidth="1"/>
    <col min="16" max="16" width="12.421875" style="4" customWidth="1"/>
    <col min="17" max="17" width="10.8515625" style="4" customWidth="1"/>
    <col min="18" max="16384" width="11.421875" style="4" customWidth="1"/>
  </cols>
  <sheetData>
    <row r="2" spans="2:7" ht="12.75">
      <c r="B2" s="1" t="s">
        <v>1</v>
      </c>
      <c r="C2" s="1"/>
      <c r="D2" s="1"/>
      <c r="E2" s="1"/>
      <c r="F2" s="1"/>
      <c r="G2" s="1"/>
    </row>
    <row r="3" ht="12.75">
      <c r="K3" s="14"/>
    </row>
    <row r="4" spans="3:16" ht="12.75">
      <c r="C4" s="19">
        <v>122045</v>
      </c>
      <c r="D4" s="19"/>
      <c r="E4" s="19">
        <v>298936</v>
      </c>
      <c r="F4" s="19">
        <v>381339</v>
      </c>
      <c r="G4" s="19">
        <v>176403</v>
      </c>
      <c r="H4" s="19">
        <v>214110</v>
      </c>
      <c r="I4" s="19">
        <v>384853</v>
      </c>
      <c r="J4" s="19">
        <v>381338</v>
      </c>
      <c r="K4" s="19">
        <v>379416</v>
      </c>
      <c r="L4" s="19">
        <v>371167</v>
      </c>
      <c r="M4" s="19">
        <v>386755</v>
      </c>
      <c r="N4" s="19">
        <v>309474</v>
      </c>
      <c r="O4" s="19">
        <v>381334</v>
      </c>
      <c r="P4" s="19">
        <v>384852</v>
      </c>
    </row>
    <row r="5" spans="3:16" ht="12.75">
      <c r="C5" s="19" t="s">
        <v>27</v>
      </c>
      <c r="D5" s="19" t="s">
        <v>29</v>
      </c>
      <c r="E5" s="19" t="s">
        <v>31</v>
      </c>
      <c r="F5" s="19" t="s">
        <v>33</v>
      </c>
      <c r="G5" s="19" t="s">
        <v>34</v>
      </c>
      <c r="H5" s="19" t="s">
        <v>35</v>
      </c>
      <c r="I5" s="19" t="s">
        <v>37</v>
      </c>
      <c r="J5" s="19" t="s">
        <v>38</v>
      </c>
      <c r="K5" s="19" t="s">
        <v>39</v>
      </c>
      <c r="L5" s="19" t="s">
        <v>40</v>
      </c>
      <c r="M5" s="19" t="s">
        <v>41</v>
      </c>
      <c r="N5" s="19" t="s">
        <v>42</v>
      </c>
      <c r="O5" s="19" t="s">
        <v>44</v>
      </c>
      <c r="P5" s="19" t="s">
        <v>45</v>
      </c>
    </row>
    <row r="6" spans="3:16" s="3" customFormat="1" ht="12.75">
      <c r="C6" s="19" t="s">
        <v>28</v>
      </c>
      <c r="D6" s="19" t="s">
        <v>30</v>
      </c>
      <c r="E6" s="20" t="s">
        <v>32</v>
      </c>
      <c r="F6" s="19" t="s">
        <v>10</v>
      </c>
      <c r="G6" s="19" t="s">
        <v>13</v>
      </c>
      <c r="H6" s="19" t="s">
        <v>36</v>
      </c>
      <c r="I6" s="19" t="s">
        <v>15</v>
      </c>
      <c r="J6" s="19" t="s">
        <v>0</v>
      </c>
      <c r="K6" s="19" t="s">
        <v>12</v>
      </c>
      <c r="L6" s="19" t="s">
        <v>14</v>
      </c>
      <c r="M6" s="19" t="s">
        <v>28</v>
      </c>
      <c r="N6" s="19" t="s">
        <v>43</v>
      </c>
      <c r="O6" s="19" t="s">
        <v>9</v>
      </c>
      <c r="P6" s="19" t="s">
        <v>11</v>
      </c>
    </row>
    <row r="7" spans="2:16" ht="12.75">
      <c r="B7" s="4">
        <v>500</v>
      </c>
      <c r="C7" s="14">
        <v>0.001224537037037037</v>
      </c>
      <c r="D7" s="14">
        <v>0.0012175925925925926</v>
      </c>
      <c r="E7" s="14">
        <v>0.0012233796296296296</v>
      </c>
      <c r="F7" s="14">
        <v>0.0012743055555555557</v>
      </c>
      <c r="G7" s="14">
        <v>0.0012743055555555557</v>
      </c>
      <c r="H7" s="14">
        <v>0.001324074074074074</v>
      </c>
      <c r="I7" s="14">
        <v>0.0012905092592592593</v>
      </c>
      <c r="J7" s="14">
        <v>0.0013877314814814813</v>
      </c>
      <c r="K7" s="14">
        <v>0.0013287037037037037</v>
      </c>
      <c r="L7" s="14">
        <v>0.0014166666666666668</v>
      </c>
      <c r="M7" s="14">
        <v>0.0014317129629629628</v>
      </c>
      <c r="O7" s="14">
        <v>0.0015057870370370373</v>
      </c>
      <c r="P7" s="14">
        <v>0.001320601851851852</v>
      </c>
    </row>
    <row r="8" spans="2:16" ht="12.75">
      <c r="B8" s="4">
        <v>1000</v>
      </c>
      <c r="C8" s="14">
        <v>0.001241898148148148</v>
      </c>
      <c r="D8" s="14">
        <v>0.001230324074074074</v>
      </c>
      <c r="E8" s="14">
        <v>0.0012789351851851853</v>
      </c>
      <c r="F8" s="14">
        <v>0.0013101851851851853</v>
      </c>
      <c r="G8" s="14">
        <v>0.0013043981481481483</v>
      </c>
      <c r="H8" s="14">
        <v>0.0013541666666666667</v>
      </c>
      <c r="I8" s="14">
        <v>0.001363425925925926</v>
      </c>
      <c r="J8" s="14">
        <v>0.0014212962962962964</v>
      </c>
      <c r="K8" s="14">
        <v>0.0013506944444444445</v>
      </c>
      <c r="L8" s="14">
        <v>0.0014930555555555556</v>
      </c>
      <c r="M8" s="14">
        <v>0.0014930555555555556</v>
      </c>
      <c r="O8" s="14">
        <v>0.001540509259259259</v>
      </c>
      <c r="P8" s="14">
        <v>0.0014305555555555556</v>
      </c>
    </row>
    <row r="9" spans="2:16" ht="12.75">
      <c r="B9" s="4">
        <v>1500</v>
      </c>
      <c r="C9" s="14">
        <v>0.0012430555555555556</v>
      </c>
      <c r="D9" s="14">
        <v>0.001230324074074074</v>
      </c>
      <c r="E9" s="14">
        <v>0.0012893518518518519</v>
      </c>
      <c r="F9" s="14">
        <v>0.0013310185185185185</v>
      </c>
      <c r="G9" s="14">
        <v>0.0013275462962962963</v>
      </c>
      <c r="H9" s="14">
        <v>0.001369212962962963</v>
      </c>
      <c r="I9" s="14">
        <v>0.0013993055555555555</v>
      </c>
      <c r="J9" s="14">
        <v>0.0014328703703703706</v>
      </c>
      <c r="K9" s="14">
        <v>0.0014270833333333334</v>
      </c>
      <c r="L9" s="14">
        <v>0.0014629629629629628</v>
      </c>
      <c r="M9" s="14">
        <v>0.0014687500000000002</v>
      </c>
      <c r="O9" s="14">
        <v>0.001545138888888889</v>
      </c>
      <c r="P9" s="14">
        <v>0.0014895833333333332</v>
      </c>
    </row>
    <row r="10" spans="2:16" ht="12.75">
      <c r="B10" s="6">
        <v>2000</v>
      </c>
      <c r="C10" s="15">
        <v>0.0012476851851851852</v>
      </c>
      <c r="D10" s="15">
        <v>0.0012372685185185186</v>
      </c>
      <c r="E10" s="15">
        <v>0.0012916666666666664</v>
      </c>
      <c r="F10" s="15">
        <v>0.001315972222222222</v>
      </c>
      <c r="G10" s="15">
        <v>0.0013587962962962963</v>
      </c>
      <c r="H10" s="15">
        <v>0.001386574074074074</v>
      </c>
      <c r="I10" s="15">
        <v>0.0014444444444444444</v>
      </c>
      <c r="J10" s="15">
        <v>0.0014328703703703706</v>
      </c>
      <c r="K10" s="15">
        <v>0.0014548611111111114</v>
      </c>
      <c r="L10" s="15">
        <v>0.001486111111111111</v>
      </c>
      <c r="M10" s="15">
        <v>0.001486111111111111</v>
      </c>
      <c r="N10" s="6"/>
      <c r="O10" s="15">
        <v>0.0015567129629629629</v>
      </c>
      <c r="P10" s="15">
        <v>0.0015555555555555557</v>
      </c>
    </row>
    <row r="11" spans="2:20" ht="12.75">
      <c r="B11" s="4">
        <v>2500</v>
      </c>
      <c r="C11" s="14">
        <v>0.0012546296296296296</v>
      </c>
      <c r="D11" s="14">
        <v>0.001241898148148148</v>
      </c>
      <c r="E11" s="14">
        <v>0.0012939814814814815</v>
      </c>
      <c r="F11" s="14">
        <v>0.0013194444444444443</v>
      </c>
      <c r="G11" s="14">
        <v>0.001363425925925926</v>
      </c>
      <c r="H11" s="14">
        <v>0.001392361111111111</v>
      </c>
      <c r="I11" s="14">
        <v>0.0014525462962962964</v>
      </c>
      <c r="J11" s="14">
        <v>0.0014351851851851854</v>
      </c>
      <c r="K11" s="14">
        <v>0.0014652777777777778</v>
      </c>
      <c r="L11" s="14">
        <v>0.001545138888888889</v>
      </c>
      <c r="M11" s="14">
        <v>0.0015162037037037036</v>
      </c>
      <c r="O11" s="14">
        <v>0.0015462962962962963</v>
      </c>
      <c r="P11" s="14">
        <v>0.001537037037037037</v>
      </c>
      <c r="T11" s="4" t="s">
        <v>17</v>
      </c>
    </row>
    <row r="12" spans="2:16" ht="12.75">
      <c r="B12" s="4">
        <v>3000</v>
      </c>
      <c r="C12" s="14">
        <v>0.00125</v>
      </c>
      <c r="D12" s="14">
        <v>0.0012546296296296296</v>
      </c>
      <c r="E12" s="14">
        <v>0.001292824074074074</v>
      </c>
      <c r="F12" s="14">
        <v>0.001318287037037037</v>
      </c>
      <c r="G12" s="14">
        <v>0.0013668981481481481</v>
      </c>
      <c r="H12" s="14">
        <v>0.0014085648148148147</v>
      </c>
      <c r="I12" s="14">
        <v>0.0014594907407407406</v>
      </c>
      <c r="J12" s="14">
        <v>0.0014490740740740742</v>
      </c>
      <c r="K12" s="14">
        <v>0.0014849537037037036</v>
      </c>
      <c r="L12" s="14">
        <v>0.001521990740740741</v>
      </c>
      <c r="M12" s="14">
        <v>0.0015231481481481483</v>
      </c>
      <c r="O12" s="14">
        <v>0.001582175925925926</v>
      </c>
      <c r="P12" s="14">
        <v>0.0016226851851851853</v>
      </c>
    </row>
    <row r="13" spans="2:21" ht="12.75">
      <c r="B13" s="4">
        <v>3500</v>
      </c>
      <c r="C13" s="14">
        <v>0.0012488425925925926</v>
      </c>
      <c r="D13" s="14">
        <v>0.001269675925925926</v>
      </c>
      <c r="E13" s="14">
        <v>0.0012939814814814815</v>
      </c>
      <c r="F13" s="14">
        <v>0.001315972222222222</v>
      </c>
      <c r="G13" s="14">
        <v>0.0013668981481481481</v>
      </c>
      <c r="H13" s="14">
        <v>0.001400462962962963</v>
      </c>
      <c r="I13" s="14">
        <v>0.0014502314814814814</v>
      </c>
      <c r="J13" s="14">
        <v>0.0014606481481481482</v>
      </c>
      <c r="K13" s="14">
        <v>0.001494212962962963</v>
      </c>
      <c r="L13" s="14">
        <v>0.0014976851851851852</v>
      </c>
      <c r="M13" s="14">
        <v>0.0015381944444444445</v>
      </c>
      <c r="O13" s="14">
        <v>0.001616898148148148</v>
      </c>
      <c r="P13" s="14">
        <v>0.00158912037037037</v>
      </c>
      <c r="R13" s="9" t="s">
        <v>16</v>
      </c>
      <c r="S13" s="8">
        <v>1.15740740740741E-05</v>
      </c>
      <c r="U13" s="4">
        <v>2.31481481481482E-05</v>
      </c>
    </row>
    <row r="14" spans="2:21" ht="12.75">
      <c r="B14" s="6">
        <v>4000</v>
      </c>
      <c r="C14" s="15">
        <v>0.0012476851851851852</v>
      </c>
      <c r="D14" s="15">
        <v>0.0012766203703703705</v>
      </c>
      <c r="E14" s="15">
        <v>0.00128125</v>
      </c>
      <c r="F14" s="15">
        <v>0.001324074074074074</v>
      </c>
      <c r="G14" s="15">
        <v>0.001369212962962963</v>
      </c>
      <c r="H14" s="15">
        <v>0.0014027777777777777</v>
      </c>
      <c r="I14" s="15">
        <v>0.0014560185185185186</v>
      </c>
      <c r="J14" s="15">
        <v>0.0014548611111111114</v>
      </c>
      <c r="K14" s="15">
        <v>0.0014872685185185186</v>
      </c>
      <c r="L14" s="15">
        <v>0.0014699074074074074</v>
      </c>
      <c r="M14" s="15">
        <v>0.001540509259259259</v>
      </c>
      <c r="N14" s="6"/>
      <c r="O14" s="15">
        <v>0.001621527777777778</v>
      </c>
      <c r="P14" s="15">
        <v>0.0016562499999999997</v>
      </c>
      <c r="R14" s="9" t="s">
        <v>6</v>
      </c>
      <c r="S14" s="4">
        <f>S13*T14</f>
        <v>0.0012152777777777806</v>
      </c>
      <c r="T14" s="8">
        <v>105</v>
      </c>
      <c r="U14" s="4">
        <v>0.00121527777777778</v>
      </c>
    </row>
    <row r="15" spans="2:21" ht="12.75">
      <c r="B15" s="4">
        <v>4500</v>
      </c>
      <c r="C15" s="14">
        <v>0.0012511574074074074</v>
      </c>
      <c r="D15" s="14">
        <v>0.0012789351851851853</v>
      </c>
      <c r="E15" s="14">
        <v>0.001292824074074074</v>
      </c>
      <c r="F15" s="14">
        <v>0.0013275462962962963</v>
      </c>
      <c r="G15" s="14">
        <v>0.001369212962962963</v>
      </c>
      <c r="H15" s="14">
        <v>0.0014097222222222221</v>
      </c>
      <c r="I15" s="14">
        <v>0.0014548611111111114</v>
      </c>
      <c r="J15" s="14">
        <v>0.0014537037037037036</v>
      </c>
      <c r="K15" s="14">
        <v>0.0014837962962962964</v>
      </c>
      <c r="L15" s="14">
        <v>0.0014560185185185186</v>
      </c>
      <c r="M15" s="14">
        <v>0.0015543981481481483</v>
      </c>
      <c r="O15" s="14">
        <v>0.00159375</v>
      </c>
      <c r="P15" s="14">
        <v>0.0016099537037037037</v>
      </c>
      <c r="R15" s="9" t="s">
        <v>7</v>
      </c>
      <c r="S15" s="4">
        <f>S13*T15</f>
        <v>0.0016550925925925965</v>
      </c>
      <c r="T15" s="8">
        <v>143</v>
      </c>
      <c r="U15" s="4">
        <v>0.0016550925925926</v>
      </c>
    </row>
    <row r="16" spans="2:16" ht="12.75">
      <c r="B16" s="4">
        <v>5000</v>
      </c>
      <c r="C16" s="14">
        <v>0.001261574074074074</v>
      </c>
      <c r="D16" s="14">
        <v>0.0012870370370370373</v>
      </c>
      <c r="E16" s="14">
        <v>0.0012905092592592593</v>
      </c>
      <c r="F16" s="14">
        <v>0.0013217592592592593</v>
      </c>
      <c r="G16" s="14">
        <v>0.0013796296296296297</v>
      </c>
      <c r="H16" s="14">
        <v>0.0013935185185185188</v>
      </c>
      <c r="I16" s="14">
        <v>0.0014479166666666666</v>
      </c>
      <c r="J16" s="14">
        <v>0.0014780092592592594</v>
      </c>
      <c r="K16" s="14">
        <v>0.0014895833333333332</v>
      </c>
      <c r="L16" s="14">
        <v>0.0014826388888888886</v>
      </c>
      <c r="M16" s="14">
        <v>0.0015555555555555557</v>
      </c>
      <c r="O16" s="14">
        <v>0.0016018518518518517</v>
      </c>
      <c r="P16" s="14">
        <v>0.0016261574074074075</v>
      </c>
    </row>
    <row r="17" spans="2:16" ht="12.75">
      <c r="B17" s="4">
        <v>5500</v>
      </c>
      <c r="C17" s="14">
        <v>0.0012592592592592592</v>
      </c>
      <c r="D17" s="14">
        <v>0.001292824074074074</v>
      </c>
      <c r="E17" s="14">
        <v>0.0012835648148148146</v>
      </c>
      <c r="F17" s="14">
        <v>0.0013217592592592593</v>
      </c>
      <c r="G17" s="14">
        <v>0.001363425925925926</v>
      </c>
      <c r="H17" s="14">
        <v>0.001400462962962963</v>
      </c>
      <c r="I17" s="14">
        <v>0.0014351851851851854</v>
      </c>
      <c r="J17" s="14">
        <v>0.0014490740740740742</v>
      </c>
      <c r="K17" s="14">
        <v>0.0015011574074074074</v>
      </c>
      <c r="L17" s="14">
        <v>0.0014502314814814814</v>
      </c>
      <c r="M17" s="14">
        <v>0.0015439814814814812</v>
      </c>
      <c r="O17" s="14">
        <v>0.001579861111111111</v>
      </c>
      <c r="P17" s="14">
        <v>0.0015787037037037037</v>
      </c>
    </row>
    <row r="18" spans="2:21" ht="12.75">
      <c r="B18" s="4">
        <v>6000</v>
      </c>
      <c r="C18" s="14">
        <v>0.0012349537037037036</v>
      </c>
      <c r="D18" s="14">
        <v>0.001292824074074074</v>
      </c>
      <c r="E18" s="14">
        <v>0.0012106481481481482</v>
      </c>
      <c r="F18" s="14">
        <v>0.0012847222222222223</v>
      </c>
      <c r="G18" s="14">
        <v>0.001318287037037037</v>
      </c>
      <c r="H18" s="14">
        <v>0.0013090277777777779</v>
      </c>
      <c r="I18" s="14">
        <v>0.0013229166666666665</v>
      </c>
      <c r="J18" s="14">
        <v>0.0013993055555555555</v>
      </c>
      <c r="K18" s="14">
        <v>0.0014050925925925925</v>
      </c>
      <c r="L18" s="14">
        <v>0.0013298611111111113</v>
      </c>
      <c r="M18" s="14">
        <v>0.0014918981481481482</v>
      </c>
      <c r="O18" s="14">
        <v>0.0015127314814814814</v>
      </c>
      <c r="P18" s="14">
        <v>0.0014710648148148148</v>
      </c>
      <c r="R18" s="9" t="s">
        <v>6</v>
      </c>
      <c r="S18" s="4">
        <f>S13*T18</f>
        <v>0.001284722222222225</v>
      </c>
      <c r="T18" s="8">
        <v>111</v>
      </c>
      <c r="U18" s="4">
        <v>0.00128472222222223</v>
      </c>
    </row>
    <row r="19" spans="3:21" ht="12.75"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R19" s="9" t="s">
        <v>7</v>
      </c>
      <c r="S19" s="4">
        <f>S13*T19</f>
        <v>0.0014236111111111144</v>
      </c>
      <c r="T19" s="8">
        <v>123</v>
      </c>
      <c r="U19" s="4">
        <v>0.00142361111111111</v>
      </c>
    </row>
    <row r="20" spans="2:16" ht="12.75">
      <c r="B20" s="10" t="s">
        <v>3</v>
      </c>
      <c r="C20" s="18">
        <v>0.014966435185185185</v>
      </c>
      <c r="D20" s="18">
        <v>0.015107638888888887</v>
      </c>
      <c r="E20" s="18">
        <v>0.015324074074074073</v>
      </c>
      <c r="F20" s="18">
        <v>0.015765046296296298</v>
      </c>
      <c r="G20" s="18">
        <v>0.016164351851851853</v>
      </c>
      <c r="H20" s="18">
        <v>0.01654976851851852</v>
      </c>
      <c r="I20" s="18">
        <v>0.016967592592592593</v>
      </c>
      <c r="J20" s="18">
        <v>0.01725462962962963</v>
      </c>
      <c r="K20" s="18">
        <v>0.017373842592592594</v>
      </c>
      <c r="L20" s="18">
        <v>0.01761111111111111</v>
      </c>
      <c r="M20" s="18">
        <v>0.018145833333333333</v>
      </c>
      <c r="N20" s="18">
        <v>0.01816550925925926</v>
      </c>
      <c r="O20" s="18">
        <v>0.018803240740740742</v>
      </c>
      <c r="P20" s="18">
        <v>0.018483796296296297</v>
      </c>
    </row>
    <row r="21" spans="2:16" ht="12.75">
      <c r="B21" s="10" t="s">
        <v>4</v>
      </c>
      <c r="C21" s="17">
        <v>28</v>
      </c>
      <c r="D21" s="17">
        <v>24</v>
      </c>
      <c r="E21" s="17">
        <v>25</v>
      </c>
      <c r="F21" s="10">
        <v>21</v>
      </c>
      <c r="G21" s="10">
        <v>22</v>
      </c>
      <c r="H21" s="17">
        <v>26</v>
      </c>
      <c r="I21" s="10">
        <v>23</v>
      </c>
      <c r="J21" s="17">
        <v>21</v>
      </c>
      <c r="K21" s="10">
        <v>21</v>
      </c>
      <c r="L21" s="10">
        <v>25</v>
      </c>
      <c r="M21" s="10">
        <v>20</v>
      </c>
      <c r="N21" s="10"/>
      <c r="O21" s="10">
        <v>19</v>
      </c>
      <c r="P21" s="10">
        <v>26</v>
      </c>
    </row>
    <row r="22" spans="2:16" ht="12.75">
      <c r="B22" s="10" t="s">
        <v>8</v>
      </c>
      <c r="C22" s="16">
        <f>C20/12</f>
        <v>0.0012472029320987653</v>
      </c>
      <c r="D22" s="16">
        <f aca="true" t="shared" si="0" ref="D22:P22">D20/12</f>
        <v>0.0012589699074074072</v>
      </c>
      <c r="E22" s="16">
        <f t="shared" si="0"/>
        <v>0.0012770061728395062</v>
      </c>
      <c r="F22" s="16">
        <f t="shared" si="0"/>
        <v>0.0013137538580246914</v>
      </c>
      <c r="G22" s="16">
        <f t="shared" si="0"/>
        <v>0.0013470293209876544</v>
      </c>
      <c r="H22" s="16">
        <f t="shared" si="0"/>
        <v>0.0013791473765432099</v>
      </c>
      <c r="I22" s="16">
        <f t="shared" si="0"/>
        <v>0.001413966049382716</v>
      </c>
      <c r="J22" s="16">
        <f t="shared" si="0"/>
        <v>0.001437885802469136</v>
      </c>
      <c r="K22" s="16">
        <f t="shared" si="0"/>
        <v>0.0014478202160493829</v>
      </c>
      <c r="L22" s="16">
        <f t="shared" si="0"/>
        <v>0.0014675925925925924</v>
      </c>
      <c r="M22" s="16">
        <f t="shared" si="0"/>
        <v>0.0015121527777777778</v>
      </c>
      <c r="N22" s="16">
        <f t="shared" si="0"/>
        <v>0.001513792438271605</v>
      </c>
      <c r="O22" s="16">
        <f t="shared" si="0"/>
        <v>0.0015669367283950618</v>
      </c>
      <c r="P22" s="16">
        <f t="shared" si="0"/>
        <v>0.0015403163580246914</v>
      </c>
    </row>
    <row r="23" spans="2:16" ht="12.75">
      <c r="B23" s="24" t="s">
        <v>5</v>
      </c>
      <c r="C23" s="25">
        <f aca="true" t="shared" si="1" ref="C23:M23">SUM(C7:C18)</f>
        <v>0.014965277777777777</v>
      </c>
      <c r="D23" s="25">
        <f t="shared" si="1"/>
        <v>0.015109953703703707</v>
      </c>
      <c r="E23" s="25">
        <f t="shared" si="1"/>
        <v>0.015322916666666665</v>
      </c>
      <c r="F23" s="25">
        <f t="shared" si="1"/>
        <v>0.015765046296296294</v>
      </c>
      <c r="G23" s="25">
        <f t="shared" si="1"/>
        <v>0.016162037037037037</v>
      </c>
      <c r="H23" s="25">
        <f t="shared" si="1"/>
        <v>0.016550925925925924</v>
      </c>
      <c r="I23" s="25">
        <f t="shared" si="1"/>
        <v>0.016976851851851854</v>
      </c>
      <c r="J23" s="25">
        <f t="shared" si="1"/>
        <v>0.01725462962962963</v>
      </c>
      <c r="K23" s="25">
        <f t="shared" si="1"/>
        <v>0.017372685185185182</v>
      </c>
      <c r="L23" s="25">
        <f t="shared" si="1"/>
        <v>0.01761226851851852</v>
      </c>
      <c r="M23" s="25">
        <f t="shared" si="1"/>
        <v>0.01814351851851852</v>
      </c>
      <c r="N23" s="26"/>
      <c r="O23" s="25">
        <f>SUM(O7:O18)</f>
        <v>0.018803240740740742</v>
      </c>
      <c r="P23" s="25">
        <f>SUM(P7:P18)</f>
        <v>0.018487268518518517</v>
      </c>
    </row>
    <row r="24" spans="2:16" ht="12.75">
      <c r="B24" s="13" t="s">
        <v>46</v>
      </c>
      <c r="C24" s="22">
        <f>STDEV(C7:C18)*86400</f>
        <v>0.8805989697101331</v>
      </c>
      <c r="D24" s="22">
        <f aca="true" t="shared" si="2" ref="D24:P24">STDEV(D7:D18)*86400</f>
        <v>2.335675231679012</v>
      </c>
      <c r="E24" s="22">
        <f t="shared" si="2"/>
        <v>2.4672859582950637</v>
      </c>
      <c r="F24" s="22">
        <f t="shared" si="2"/>
        <v>1.4730662722444747</v>
      </c>
      <c r="G24" s="22">
        <f t="shared" si="2"/>
        <v>2.832709378711909</v>
      </c>
      <c r="H24" s="22">
        <f t="shared" si="2"/>
        <v>2.8980662309181024</v>
      </c>
      <c r="I24" s="22">
        <f t="shared" si="2"/>
        <v>5.020563773727074</v>
      </c>
      <c r="J24" s="22">
        <f t="shared" si="2"/>
        <v>2.2186537004283178</v>
      </c>
      <c r="K24" s="22">
        <f t="shared" si="2"/>
        <v>5.02463627509193</v>
      </c>
      <c r="L24" s="22">
        <f t="shared" si="2"/>
        <v>4.741012230494345</v>
      </c>
      <c r="M24" s="22">
        <f t="shared" si="2"/>
        <v>3.3062841909786216</v>
      </c>
      <c r="N24" s="22"/>
      <c r="O24" s="22">
        <f t="shared" si="2"/>
        <v>3.3152082982229087</v>
      </c>
      <c r="P24" s="22">
        <f t="shared" si="2"/>
        <v>8.410432734876292</v>
      </c>
    </row>
    <row r="25" spans="2:16" ht="12.75">
      <c r="B25" s="13" t="s">
        <v>47</v>
      </c>
      <c r="C25" s="22">
        <f>STDEV(C8:C17)*86400</f>
        <v>0.5502524673073055</v>
      </c>
      <c r="D25" s="22">
        <f aca="true" t="shared" si="3" ref="D25:P25">STDEV(D8:D17)*86400</f>
        <v>2.0710705766181308</v>
      </c>
      <c r="E25" s="22">
        <f t="shared" si="3"/>
        <v>0.48120219820316046</v>
      </c>
      <c r="F25" s="22">
        <f t="shared" si="3"/>
        <v>0.5228129047119378</v>
      </c>
      <c r="G25" s="22">
        <f t="shared" si="3"/>
        <v>1.9800112233127454</v>
      </c>
      <c r="H25" s="22">
        <f t="shared" si="3"/>
        <v>1.5320646925708519</v>
      </c>
      <c r="I25" s="22">
        <f t="shared" si="3"/>
        <v>2.6724936337103267</v>
      </c>
      <c r="J25" s="22">
        <f t="shared" si="3"/>
        <v>1.4290634073483999</v>
      </c>
      <c r="K25" s="22">
        <f t="shared" si="3"/>
        <v>3.9284715716024823</v>
      </c>
      <c r="L25" s="22">
        <f t="shared" si="3"/>
        <v>2.568700492899527</v>
      </c>
      <c r="M25" s="22">
        <f t="shared" si="3"/>
        <v>2.6174627239200743</v>
      </c>
      <c r="N25" s="22"/>
      <c r="O25" s="22">
        <f t="shared" si="3"/>
        <v>2.605890762612021</v>
      </c>
      <c r="P25" s="22">
        <f t="shared" si="3"/>
        <v>5.945016587211697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DRDJS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régis</dc:creator>
  <cp:keywords/>
  <dc:description/>
  <cp:lastModifiedBy>marc</cp:lastModifiedBy>
  <cp:lastPrinted>2011-02-23T15:04:39Z</cp:lastPrinted>
  <dcterms:created xsi:type="dcterms:W3CDTF">2011-02-23T13:51:36Z</dcterms:created>
  <dcterms:modified xsi:type="dcterms:W3CDTF">2011-02-23T19:35:27Z</dcterms:modified>
  <cp:category/>
  <cp:version/>
  <cp:contentType/>
  <cp:contentStatus/>
</cp:coreProperties>
</file>